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1" sheetId="1" r:id="rId1"/>
    <sheet name="2022-2023" sheetId="2" r:id="rId2"/>
  </sheets>
  <calcPr calcId="124519"/>
</workbook>
</file>

<file path=xl/calcChain.xml><?xml version="1.0" encoding="utf-8"?>
<calcChain xmlns="http://schemas.openxmlformats.org/spreadsheetml/2006/main">
  <c r="D28" i="2"/>
  <c r="C28"/>
  <c r="D25"/>
  <c r="C25"/>
  <c r="C42" i="1"/>
  <c r="C14" s="1"/>
  <c r="C45"/>
  <c r="C35"/>
  <c r="D33" i="2" l="1"/>
  <c r="C33"/>
  <c r="D34"/>
  <c r="C34"/>
  <c r="C46" i="1"/>
  <c r="C18" i="2" l="1"/>
  <c r="D18"/>
  <c r="D13"/>
  <c r="C13"/>
  <c r="D9"/>
  <c r="D4" s="1"/>
  <c r="C9"/>
  <c r="C4" s="1"/>
  <c r="C38" i="1"/>
  <c r="C19"/>
  <c r="C28"/>
  <c r="C23"/>
  <c r="C52" l="1"/>
  <c r="D38" i="2"/>
  <c r="C38"/>
</calcChain>
</file>

<file path=xl/sharedStrings.xml><?xml version="1.0" encoding="utf-8"?>
<sst xmlns="http://schemas.openxmlformats.org/spreadsheetml/2006/main" count="160" uniqueCount="104">
  <si>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</si>
  <si>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</si>
  <si>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</si>
  <si>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</si>
  <si>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</si>
  <si>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</si>
  <si>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</si>
  <si>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</si>
  <si>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</si>
  <si>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</si>
  <si>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</si>
  <si>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</si>
  <si>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</si>
  <si>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</si>
  <si>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</si>
  <si>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</si>
  <si>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</si>
  <si>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</si>
  <si>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</si>
  <si>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</si>
  <si>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</si>
  <si>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</si>
  <si>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</si>
  <si>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</si>
  <si>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</si>
  <si>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</si>
  <si>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</si>
  <si>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</si>
  <si>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</si>
  <si>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</si>
  <si>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</si>
  <si>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</si>
  <si>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</si>
  <si>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</si>
  <si>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</si>
  <si>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</si>
  <si>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</si>
  <si>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</si>
  <si>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</si>
  <si>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</si>
  <si>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</si>
  <si>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</si>
  <si>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</si>
  <si>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</si>
  <si>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2 07 00000 00 0000 000</t>
  </si>
  <si>
    <t>Прочие безвозмездные поступления в бюджеты городских округов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</si>
  <si>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</si>
  <si>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</si>
  <si>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</si>
  <si>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</si>
  <si>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</si>
  <si>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</si>
  <si>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</si>
  <si>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</si>
  <si>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</si>
  <si>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</si>
  <si>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</si>
  <si>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</si>
  <si>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</si>
  <si>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</si>
  <si>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</si>
  <si>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</si>
  <si>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налогообложения, зачисляемый в бюджеты городских округов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</si>
  <si>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</si>
  <si>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</si>
  <si>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</si>
  <si>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</si>
  <si>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</si>
  <si>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</si>
  <si>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</si>
  <si>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</si>
  <si>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</si>
  <si>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</si>
  <si>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 xml:space="preserve">Сумма                       на 2022 год (тыс. руб.)          </t>
  </si>
  <si>
    <t>Доходы, поступающие в порядке возмещения расходов, понесенных в связи с эксплуатацией имущества городских округов</t>
  </si>
  <si>
    <t>Единый налог на вмененный доход для отдельных видов деятельности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</si>
  <si>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</si>
  <si>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</si>
  <si>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</si>
  <si>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</si>
  <si>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</si>
  <si>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Прочие неналоговые доходы бюджетов городских округов                  (денежные поступления от населения на реализацию проектов поддержки местных инициатив)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</si>
  <si>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</si>
  <si>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</si>
  <si>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</si>
  <si>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</si>
  <si>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</si>
  <si>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и на плановый период 2022 и 2023 годов</t>
  </si>
  <si>
    <t>Сумма на              2021 год           (тыс.руб.)</t>
  </si>
  <si>
    <t xml:space="preserve">Сумма                       на 2023 год (тыс. руб.)          </t>
  </si>
  <si>
    <r>
      <t xml:space="preserve">Прочие неналоговые доходы бюджетов городских округов                  (денежные поступления от </t>
    </r>
    <r>
      <rPr>
        <sz val="10"/>
        <rFont val="Times New Roman"/>
        <family val="1"/>
        <charset val="204"/>
      </rPr>
      <t>организаций на реализацию проектов поддержки местных инициатив)</t>
    </r>
  </si>
  <si>
    <t xml:space="preserve">Прогнозируемый общий объем доходов бюджета муниципального образования "Город Воткинск" на 2021 год в соответствии с  классификацией доходов бюджетов Российской Федерации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</si>
  <si>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</si>
  <si>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</si>
  <si>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</si>
  <si>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 xml:space="preserve">Прогнозируемый общий объем доходов бюджета муниципального образования "Город Воткинск" на 2022 и 2023 годы в соответствии с классификацией доходов бюджетов Российской Федерации
</t>
  </si>
  <si>
    <t xml:space="preserve"> «Город Воткинск» на 2021 год </t>
  </si>
  <si>
    <t>1 17 05040 04 0300 180</t>
  </si>
  <si>
    <t>1 17 05040 04 0400 180</t>
  </si>
  <si>
    <t>1 13 02064 04 0000 130</t>
  </si>
  <si>
    <t>1 13 02994 04 0000 130</t>
  </si>
  <si>
    <t xml:space="preserve"> 1 13 02064 04 0000 130</t>
  </si>
  <si>
    <t xml:space="preserve">Приложение 2
к Бюджету муниципального образования
                                               «Город Воткинск» на 2021 год и на                                                                         плановый период 2022 и 2023 годов
</t>
  </si>
  <si>
    <t>к Бюджету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</si>
</sst>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opLeftCell="A3" workbookViewId="0">
      <selection activeCell="B15" sqref="B15"/>
    </sheetView>
  </sheetViews>
  <sheetFormatPr defaultRowHeight="15"/>
  <cols>
    <col min="1" max="1" width="21.42578125" style="2" customWidth="1"/>
    <col min="2" max="2" width="52" style="4" customWidth="1"/>
    <col min="3" max="3" width="11.42578125" style="2" customWidth="1"/>
  </cols>
  <sheetData>
    <row r="1" spans="1:3" ht="17.25" hidden="1" customHeight="1"/>
    <row r="2" spans="1:3" ht="15.75" hidden="1">
      <c r="A2" s="59"/>
      <c r="B2" s="60"/>
      <c r="C2" s="60"/>
    </row>
    <row r="3" spans="1:3" ht="1.5" customHeight="1">
      <c r="A3" s="1"/>
    </row>
    <row r="4" spans="1:3">
      <c r="A4" s="64" t="s">
        <v>0</v>
      </c>
      <c r="B4" s="65"/>
      <c r="C4" s="65"/>
    </row>
    <row r="5" spans="1:3">
      <c r="A5" s="64" t="s">
        <v>103</v>
      </c>
      <c r="B5" s="65"/>
      <c r="C5" s="65"/>
    </row>
    <row r="6" spans="1:3">
      <c r="A6" s="64" t="s">
        <v>96</v>
      </c>
      <c r="B6" s="65"/>
      <c r="C6" s="65"/>
    </row>
    <row r="7" spans="1:3" ht="19.5" customHeight="1">
      <c r="A7" s="64" t="s">
        <v>87</v>
      </c>
      <c r="B7" s="65"/>
      <c r="C7" s="65"/>
    </row>
    <row r="8" spans="1:3" hidden="1">
      <c r="A8" s="3"/>
    </row>
    <row r="9" spans="1:3" ht="45" customHeight="1">
      <c r="A9" s="61" t="s">
        <v>91</v>
      </c>
      <c r="B9" s="62"/>
      <c r="C9" s="62"/>
    </row>
    <row r="10" spans="1:3">
      <c r="A10" s="63"/>
      <c r="B10" s="60"/>
      <c r="C10" s="60"/>
    </row>
    <row r="11" spans="1:3" ht="0.75" customHeight="1"/>
    <row r="12" spans="1:3">
      <c r="A12" s="55" t="s">
        <v>1</v>
      </c>
      <c r="B12" s="57" t="s">
        <v>2</v>
      </c>
      <c r="C12" s="66" t="s">
        <v>88</v>
      </c>
    </row>
    <row r="13" spans="1:3" ht="24.75" customHeight="1">
      <c r="A13" s="56"/>
      <c r="B13" s="58"/>
      <c r="C13" s="67"/>
    </row>
    <row r="14" spans="1:3">
      <c r="A14" s="47" t="s">
        <v>32</v>
      </c>
      <c r="B14" s="5" t="s">
        <v>3</v>
      </c>
      <c r="C14" s="21">
        <f>C15+C17+C19+C23+C26+C27+C28+C33+C35+C38+C41+C42</f>
        <v>515496</v>
      </c>
    </row>
    <row r="15" spans="1:3">
      <c r="A15" s="47" t="s">
        <v>4</v>
      </c>
      <c r="B15" s="5" t="s">
        <v>5</v>
      </c>
      <c r="C15" s="10">
        <v>316898</v>
      </c>
    </row>
    <row r="16" spans="1:3">
      <c r="A16" s="48" t="s">
        <v>33</v>
      </c>
      <c r="B16" s="6" t="s">
        <v>6</v>
      </c>
      <c r="C16" s="11">
        <v>316898</v>
      </c>
    </row>
    <row r="17" spans="1:3" ht="38.25">
      <c r="A17" s="49" t="s">
        <v>47</v>
      </c>
      <c r="B17" s="27" t="s">
        <v>48</v>
      </c>
      <c r="C17" s="10">
        <v>21064</v>
      </c>
    </row>
    <row r="18" spans="1:3" ht="25.5">
      <c r="A18" s="50" t="s">
        <v>49</v>
      </c>
      <c r="B18" s="20" t="s">
        <v>61</v>
      </c>
      <c r="C18" s="11">
        <v>21064</v>
      </c>
    </row>
    <row r="19" spans="1:3">
      <c r="A19" s="47" t="s">
        <v>34</v>
      </c>
      <c r="B19" s="5" t="s">
        <v>7</v>
      </c>
      <c r="C19" s="10">
        <f>SUM(C20:C22)</f>
        <v>17496</v>
      </c>
    </row>
    <row r="20" spans="1:3" ht="26.25" customHeight="1">
      <c r="A20" s="51" t="s">
        <v>35</v>
      </c>
      <c r="B20" s="42" t="s">
        <v>75</v>
      </c>
      <c r="C20" s="11">
        <v>10175</v>
      </c>
    </row>
    <row r="21" spans="1:3">
      <c r="A21" s="51" t="s">
        <v>8</v>
      </c>
      <c r="B21" s="42" t="s">
        <v>9</v>
      </c>
      <c r="C21" s="11">
        <v>65</v>
      </c>
    </row>
    <row r="22" spans="1:3" ht="27.75" customHeight="1">
      <c r="A22" s="48" t="s">
        <v>94</v>
      </c>
      <c r="B22" s="6" t="s">
        <v>62</v>
      </c>
      <c r="C22" s="11">
        <v>7256</v>
      </c>
    </row>
    <row r="23" spans="1:3">
      <c r="A23" s="47" t="s">
        <v>10</v>
      </c>
      <c r="B23" s="5" t="s">
        <v>11</v>
      </c>
      <c r="C23" s="10">
        <f>SUM(C24:C25)</f>
        <v>97868</v>
      </c>
    </row>
    <row r="24" spans="1:3">
      <c r="A24" s="48" t="s">
        <v>36</v>
      </c>
      <c r="B24" s="6" t="s">
        <v>12</v>
      </c>
      <c r="C24" s="12">
        <v>27851</v>
      </c>
    </row>
    <row r="25" spans="1:3">
      <c r="A25" s="48" t="s">
        <v>37</v>
      </c>
      <c r="B25" s="6" t="s">
        <v>13</v>
      </c>
      <c r="C25" s="12">
        <v>70017</v>
      </c>
    </row>
    <row r="26" spans="1:3" ht="25.5" hidden="1">
      <c r="A26" s="19" t="s">
        <v>53</v>
      </c>
      <c r="B26" s="28" t="s">
        <v>54</v>
      </c>
      <c r="C26" s="39">
        <v>0</v>
      </c>
    </row>
    <row r="27" spans="1:3">
      <c r="A27" s="47" t="s">
        <v>38</v>
      </c>
      <c r="B27" s="5" t="s">
        <v>14</v>
      </c>
      <c r="C27" s="13">
        <v>13619</v>
      </c>
    </row>
    <row r="28" spans="1:3" ht="38.25">
      <c r="A28" s="47" t="s">
        <v>15</v>
      </c>
      <c r="B28" s="5" t="s">
        <v>16</v>
      </c>
      <c r="C28" s="13">
        <f>SUM(C29:C32)</f>
        <v>35826</v>
      </c>
    </row>
    <row r="29" spans="1:3" ht="64.5" customHeight="1">
      <c r="A29" s="48" t="s">
        <v>17</v>
      </c>
      <c r="B29" s="6" t="s">
        <v>76</v>
      </c>
      <c r="C29" s="14">
        <v>27898</v>
      </c>
    </row>
    <row r="30" spans="1:3" ht="63.75">
      <c r="A30" s="48" t="s">
        <v>18</v>
      </c>
      <c r="B30" s="6" t="s">
        <v>77</v>
      </c>
      <c r="C30" s="14">
        <v>1019</v>
      </c>
    </row>
    <row r="31" spans="1:3" ht="40.5" customHeight="1">
      <c r="A31" s="48" t="s">
        <v>19</v>
      </c>
      <c r="B31" s="6" t="s">
        <v>55</v>
      </c>
      <c r="C31" s="14">
        <v>323</v>
      </c>
    </row>
    <row r="32" spans="1:3" ht="65.25" customHeight="1">
      <c r="A32" s="48" t="s">
        <v>39</v>
      </c>
      <c r="B32" s="6" t="s">
        <v>78</v>
      </c>
      <c r="C32" s="14">
        <v>6586</v>
      </c>
    </row>
    <row r="33" spans="1:3" ht="25.5">
      <c r="A33" s="47" t="s">
        <v>40</v>
      </c>
      <c r="B33" s="5" t="s">
        <v>20</v>
      </c>
      <c r="C33" s="13">
        <v>2135</v>
      </c>
    </row>
    <row r="34" spans="1:3">
      <c r="A34" s="48" t="s">
        <v>41</v>
      </c>
      <c r="B34" s="6" t="s">
        <v>79</v>
      </c>
      <c r="C34" s="12">
        <v>2135</v>
      </c>
    </row>
    <row r="35" spans="1:3" ht="25.5">
      <c r="A35" s="52" t="s">
        <v>31</v>
      </c>
      <c r="B35" s="5" t="s">
        <v>71</v>
      </c>
      <c r="C35" s="13">
        <f>SUM(C36:C37)</f>
        <v>530</v>
      </c>
    </row>
    <row r="36" spans="1:3" ht="38.25">
      <c r="A36" s="53" t="s">
        <v>99</v>
      </c>
      <c r="B36" s="54" t="s">
        <v>74</v>
      </c>
      <c r="C36" s="22">
        <v>30</v>
      </c>
    </row>
    <row r="37" spans="1:3" ht="25.5">
      <c r="A37" s="46" t="s">
        <v>100</v>
      </c>
      <c r="B37" s="23" t="s">
        <v>21</v>
      </c>
      <c r="C37" s="22">
        <v>500</v>
      </c>
    </row>
    <row r="38" spans="1:3" ht="25.5">
      <c r="A38" s="47" t="s">
        <v>22</v>
      </c>
      <c r="B38" s="5" t="s">
        <v>23</v>
      </c>
      <c r="C38" s="15">
        <f>SUM(C39:C40)</f>
        <v>4586</v>
      </c>
    </row>
    <row r="39" spans="1:3" ht="76.5">
      <c r="A39" s="48" t="s">
        <v>56</v>
      </c>
      <c r="B39" s="6" t="s">
        <v>92</v>
      </c>
      <c r="C39" s="14">
        <v>1236</v>
      </c>
    </row>
    <row r="40" spans="1:3" ht="40.5" customHeight="1">
      <c r="A40" s="48" t="s">
        <v>24</v>
      </c>
      <c r="B40" s="6" t="s">
        <v>80</v>
      </c>
      <c r="C40" s="14">
        <v>3350</v>
      </c>
    </row>
    <row r="41" spans="1:3">
      <c r="A41" s="47" t="s">
        <v>25</v>
      </c>
      <c r="B41" s="5" t="s">
        <v>26</v>
      </c>
      <c r="C41" s="13">
        <v>3524</v>
      </c>
    </row>
    <row r="42" spans="1:3">
      <c r="A42" s="47" t="s">
        <v>27</v>
      </c>
      <c r="B42" s="30" t="s">
        <v>63</v>
      </c>
      <c r="C42" s="13">
        <f>SUM(C43:C44)</f>
        <v>1950</v>
      </c>
    </row>
    <row r="43" spans="1:3" ht="38.25">
      <c r="A43" s="48" t="s">
        <v>97</v>
      </c>
      <c r="B43" s="36" t="s">
        <v>81</v>
      </c>
      <c r="C43" s="12">
        <v>1170</v>
      </c>
    </row>
    <row r="44" spans="1:3" ht="38.25">
      <c r="A44" s="48" t="s">
        <v>98</v>
      </c>
      <c r="B44" s="36" t="s">
        <v>90</v>
      </c>
      <c r="C44" s="12">
        <v>780</v>
      </c>
    </row>
    <row r="45" spans="1:3">
      <c r="A45" s="7" t="s">
        <v>42</v>
      </c>
      <c r="B45" s="8" t="s">
        <v>28</v>
      </c>
      <c r="C45" s="16">
        <f>C47+C48+C49</f>
        <v>1069581.3999999999</v>
      </c>
    </row>
    <row r="46" spans="1:3" ht="38.25">
      <c r="A46" s="7" t="s">
        <v>43</v>
      </c>
      <c r="B46" s="30" t="s">
        <v>64</v>
      </c>
      <c r="C46" s="16">
        <f>SUM(C47:C49)</f>
        <v>1069581.3999999999</v>
      </c>
    </row>
    <row r="47" spans="1:3" ht="25.5">
      <c r="A47" s="37" t="s">
        <v>65</v>
      </c>
      <c r="B47" s="9" t="s">
        <v>57</v>
      </c>
      <c r="C47" s="14">
        <v>109959</v>
      </c>
    </row>
    <row r="48" spans="1:3" ht="25.5" hidden="1">
      <c r="A48" s="37" t="s">
        <v>69</v>
      </c>
      <c r="B48" s="9" t="s">
        <v>93</v>
      </c>
      <c r="C48" s="14">
        <v>0</v>
      </c>
    </row>
    <row r="49" spans="1:3" ht="25.5">
      <c r="A49" s="37" t="s">
        <v>66</v>
      </c>
      <c r="B49" s="9" t="s">
        <v>58</v>
      </c>
      <c r="C49" s="40">
        <v>959622.4</v>
      </c>
    </row>
    <row r="50" spans="1:3" hidden="1">
      <c r="A50" s="7" t="s">
        <v>72</v>
      </c>
      <c r="B50" s="8" t="s">
        <v>29</v>
      </c>
      <c r="C50" s="17"/>
    </row>
    <row r="51" spans="1:3" ht="25.5" hidden="1">
      <c r="A51" s="7" t="s">
        <v>44</v>
      </c>
      <c r="B51" s="8" t="s">
        <v>45</v>
      </c>
      <c r="C51" s="18"/>
    </row>
    <row r="52" spans="1:3">
      <c r="A52" s="7"/>
      <c r="B52" s="8" t="s">
        <v>30</v>
      </c>
      <c r="C52" s="16">
        <f>(C45+C14)</f>
        <v>1585077.4</v>
      </c>
    </row>
  </sheetData>
  <mergeCells count="10">
    <mergeCell ref="A12:A13"/>
    <mergeCell ref="B12:B13"/>
    <mergeCell ref="A2:C2"/>
    <mergeCell ref="A9:C9"/>
    <mergeCell ref="A10:C10"/>
    <mergeCell ref="A4:C4"/>
    <mergeCell ref="A5:C5"/>
    <mergeCell ref="A6:C6"/>
    <mergeCell ref="A7:C7"/>
    <mergeCell ref="C12:C1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8"/>
  <sheetViews>
    <sheetView tabSelected="1" workbookViewId="0">
      <selection activeCell="B4" sqref="B4"/>
    </sheetView>
  </sheetViews>
  <sheetFormatPr defaultRowHeight="15"/>
  <cols>
    <col min="1" max="1" width="22.5703125" style="25" customWidth="1"/>
    <col min="2" max="2" width="40.85546875" customWidth="1"/>
    <col min="3" max="3" width="10.5703125" customWidth="1"/>
    <col min="4" max="4" width="10.42578125" customWidth="1"/>
  </cols>
  <sheetData>
    <row r="1" spans="1:4" ht="64.5" customHeight="1">
      <c r="A1" s="68" t="s">
        <v>102</v>
      </c>
      <c r="B1" s="69"/>
      <c r="C1" s="69"/>
      <c r="D1" s="70"/>
    </row>
    <row r="2" spans="1:4" ht="48.75" customHeight="1">
      <c r="A2" s="71" t="s">
        <v>95</v>
      </c>
      <c r="B2" s="72"/>
      <c r="C2" s="72"/>
      <c r="D2" s="73"/>
    </row>
    <row r="3" spans="1:4" ht="42" customHeight="1">
      <c r="A3" s="24" t="s">
        <v>1</v>
      </c>
      <c r="B3" s="24" t="s">
        <v>2</v>
      </c>
      <c r="C3" s="26" t="s">
        <v>73</v>
      </c>
      <c r="D3" s="26" t="s">
        <v>89</v>
      </c>
    </row>
    <row r="4" spans="1:4">
      <c r="A4" s="43" t="s">
        <v>32</v>
      </c>
      <c r="B4" s="27" t="s">
        <v>46</v>
      </c>
      <c r="C4" s="10">
        <f>C5+C7+C9+C13+C17+C18+C23+C25+C28+C31+C32</f>
        <v>515879</v>
      </c>
      <c r="D4" s="10">
        <f>D5+D7+D9+D13+D17+D18+D23+D25+D28+D31+D32</f>
        <v>516802</v>
      </c>
    </row>
    <row r="5" spans="1:4">
      <c r="A5" s="43" t="s">
        <v>4</v>
      </c>
      <c r="B5" s="27" t="s">
        <v>5</v>
      </c>
      <c r="C5" s="10">
        <v>320178</v>
      </c>
      <c r="D5" s="10">
        <v>323604</v>
      </c>
    </row>
    <row r="6" spans="1:4">
      <c r="A6" s="44" t="s">
        <v>33</v>
      </c>
      <c r="B6" s="23" t="s">
        <v>6</v>
      </c>
      <c r="C6" s="11">
        <v>320178</v>
      </c>
      <c r="D6" s="11">
        <v>323604</v>
      </c>
    </row>
    <row r="7" spans="1:4" ht="38.25" customHeight="1">
      <c r="A7" s="43" t="s">
        <v>47</v>
      </c>
      <c r="B7" s="27" t="s">
        <v>48</v>
      </c>
      <c r="C7" s="10">
        <v>21064</v>
      </c>
      <c r="D7" s="10">
        <v>21064</v>
      </c>
    </row>
    <row r="8" spans="1:4" ht="38.25">
      <c r="A8" s="44" t="s">
        <v>49</v>
      </c>
      <c r="B8" s="23" t="s">
        <v>61</v>
      </c>
      <c r="C8" s="11">
        <v>21064</v>
      </c>
      <c r="D8" s="11">
        <v>21064</v>
      </c>
    </row>
    <row r="9" spans="1:4" ht="15.75" customHeight="1">
      <c r="A9" s="43" t="s">
        <v>50</v>
      </c>
      <c r="B9" s="27" t="s">
        <v>7</v>
      </c>
      <c r="C9" s="10">
        <f>C10+C11+C12</f>
        <v>7611</v>
      </c>
      <c r="D9" s="10">
        <f>D10+D11+D12</f>
        <v>7913</v>
      </c>
    </row>
    <row r="10" spans="1:4" ht="25.5" hidden="1">
      <c r="A10" s="37" t="s">
        <v>35</v>
      </c>
      <c r="B10" s="6" t="s">
        <v>75</v>
      </c>
      <c r="C10" s="11">
        <v>0</v>
      </c>
      <c r="D10" s="11">
        <v>0</v>
      </c>
    </row>
    <row r="11" spans="1:4">
      <c r="A11" s="44" t="s">
        <v>51</v>
      </c>
      <c r="B11" s="23" t="s">
        <v>9</v>
      </c>
      <c r="C11" s="11">
        <v>65</v>
      </c>
      <c r="D11" s="11">
        <v>65</v>
      </c>
    </row>
    <row r="12" spans="1:4" ht="41.25" customHeight="1">
      <c r="A12" s="44" t="s">
        <v>94</v>
      </c>
      <c r="B12" s="23" t="s">
        <v>62</v>
      </c>
      <c r="C12" s="11">
        <v>7546</v>
      </c>
      <c r="D12" s="11">
        <v>7848</v>
      </c>
    </row>
    <row r="13" spans="1:4">
      <c r="A13" s="43" t="s">
        <v>10</v>
      </c>
      <c r="B13" s="27" t="s">
        <v>11</v>
      </c>
      <c r="C13" s="10">
        <f>C14+C15</f>
        <v>99587</v>
      </c>
      <c r="D13" s="10">
        <f>D14+D15</f>
        <v>100722</v>
      </c>
    </row>
    <row r="14" spans="1:4">
      <c r="A14" s="44" t="s">
        <v>36</v>
      </c>
      <c r="B14" s="23" t="s">
        <v>12</v>
      </c>
      <c r="C14" s="11">
        <v>28819</v>
      </c>
      <c r="D14" s="11">
        <v>29787</v>
      </c>
    </row>
    <row r="15" spans="1:4">
      <c r="A15" s="44" t="s">
        <v>52</v>
      </c>
      <c r="B15" s="23" t="s">
        <v>13</v>
      </c>
      <c r="C15" s="11">
        <v>70768</v>
      </c>
      <c r="D15" s="11">
        <v>70935</v>
      </c>
    </row>
    <row r="16" spans="1:4" ht="38.25" hidden="1">
      <c r="A16" s="19" t="s">
        <v>53</v>
      </c>
      <c r="B16" s="28" t="s">
        <v>54</v>
      </c>
      <c r="C16" s="41">
        <v>0</v>
      </c>
      <c r="D16" s="41">
        <v>0</v>
      </c>
    </row>
    <row r="17" spans="1:4">
      <c r="A17" s="43" t="s">
        <v>38</v>
      </c>
      <c r="B17" s="27" t="s">
        <v>14</v>
      </c>
      <c r="C17" s="31">
        <v>12900</v>
      </c>
      <c r="D17" s="10">
        <v>13100</v>
      </c>
    </row>
    <row r="18" spans="1:4" ht="51.75" customHeight="1">
      <c r="A18" s="43" t="s">
        <v>15</v>
      </c>
      <c r="B18" s="27" t="s">
        <v>16</v>
      </c>
      <c r="C18" s="10">
        <f>C19+C20+C21+C22</f>
        <v>33408</v>
      </c>
      <c r="D18" s="10">
        <f>D19+D20+D21+D22</f>
        <v>28611</v>
      </c>
    </row>
    <row r="19" spans="1:4" ht="91.9" customHeight="1">
      <c r="A19" s="44" t="s">
        <v>17</v>
      </c>
      <c r="B19" s="23" t="s">
        <v>82</v>
      </c>
      <c r="C19" s="11">
        <v>24528</v>
      </c>
      <c r="D19" s="11">
        <v>20203</v>
      </c>
    </row>
    <row r="20" spans="1:4" ht="89.25" customHeight="1">
      <c r="A20" s="37" t="s">
        <v>18</v>
      </c>
      <c r="B20" s="6" t="s">
        <v>83</v>
      </c>
      <c r="C20" s="14">
        <v>1019</v>
      </c>
      <c r="D20" s="34">
        <v>1019</v>
      </c>
    </row>
    <row r="21" spans="1:4" ht="66.75" customHeight="1">
      <c r="A21" s="44" t="s">
        <v>19</v>
      </c>
      <c r="B21" s="23" t="s">
        <v>84</v>
      </c>
      <c r="C21" s="11">
        <v>276</v>
      </c>
      <c r="D21" s="11">
        <v>276</v>
      </c>
    </row>
    <row r="22" spans="1:4" ht="78.75" customHeight="1">
      <c r="A22" s="44" t="s">
        <v>39</v>
      </c>
      <c r="B22" s="6" t="s">
        <v>85</v>
      </c>
      <c r="C22" s="11">
        <v>7585</v>
      </c>
      <c r="D22" s="11">
        <v>7113</v>
      </c>
    </row>
    <row r="23" spans="1:4" ht="25.5">
      <c r="A23" s="43" t="s">
        <v>40</v>
      </c>
      <c r="B23" s="27" t="s">
        <v>20</v>
      </c>
      <c r="C23" s="10">
        <v>2135</v>
      </c>
      <c r="D23" s="10">
        <v>2135</v>
      </c>
    </row>
    <row r="24" spans="1:4" ht="29.25" customHeight="1">
      <c r="A24" s="44" t="s">
        <v>41</v>
      </c>
      <c r="B24" s="23" t="s">
        <v>79</v>
      </c>
      <c r="C24" s="11">
        <v>2135</v>
      </c>
      <c r="D24" s="11">
        <v>2135</v>
      </c>
    </row>
    <row r="25" spans="1:4" ht="27" customHeight="1">
      <c r="A25" s="43" t="s">
        <v>31</v>
      </c>
      <c r="B25" s="27" t="s">
        <v>71</v>
      </c>
      <c r="C25" s="10">
        <f>C26+C27</f>
        <v>530</v>
      </c>
      <c r="D25" s="10">
        <f>D26+D27</f>
        <v>530</v>
      </c>
    </row>
    <row r="26" spans="1:4" ht="39" customHeight="1">
      <c r="A26" s="45" t="s">
        <v>101</v>
      </c>
      <c r="B26" s="35" t="s">
        <v>74</v>
      </c>
      <c r="C26" s="22">
        <v>30</v>
      </c>
      <c r="D26" s="12">
        <v>30</v>
      </c>
    </row>
    <row r="27" spans="1:4" ht="28.5" customHeight="1">
      <c r="A27" s="46" t="s">
        <v>100</v>
      </c>
      <c r="B27" s="23" t="s">
        <v>21</v>
      </c>
      <c r="C27" s="11">
        <v>500</v>
      </c>
      <c r="D27" s="11">
        <v>500</v>
      </c>
    </row>
    <row r="28" spans="1:4" ht="25.5" customHeight="1">
      <c r="A28" s="43" t="s">
        <v>22</v>
      </c>
      <c r="B28" s="27" t="s">
        <v>23</v>
      </c>
      <c r="C28" s="10">
        <f>C29+C30</f>
        <v>14643</v>
      </c>
      <c r="D28" s="10">
        <f>D29+D30</f>
        <v>15200</v>
      </c>
    </row>
    <row r="29" spans="1:4" ht="102">
      <c r="A29" s="44" t="s">
        <v>56</v>
      </c>
      <c r="B29" s="29" t="s">
        <v>92</v>
      </c>
      <c r="C29" s="11">
        <v>1643</v>
      </c>
      <c r="D29" s="11">
        <v>1200</v>
      </c>
    </row>
    <row r="30" spans="1:4" ht="51">
      <c r="A30" s="37" t="s">
        <v>24</v>
      </c>
      <c r="B30" s="6" t="s">
        <v>86</v>
      </c>
      <c r="C30" s="11">
        <v>13000</v>
      </c>
      <c r="D30" s="11">
        <v>14000</v>
      </c>
    </row>
    <row r="31" spans="1:4" ht="27.75" customHeight="1">
      <c r="A31" s="43" t="s">
        <v>25</v>
      </c>
      <c r="B31" s="27" t="s">
        <v>26</v>
      </c>
      <c r="C31" s="10">
        <v>3049</v>
      </c>
      <c r="D31" s="10">
        <v>3149</v>
      </c>
    </row>
    <row r="32" spans="1:4" ht="15.75" customHeight="1">
      <c r="A32" s="43" t="s">
        <v>27</v>
      </c>
      <c r="B32" s="30" t="s">
        <v>63</v>
      </c>
      <c r="C32" s="10">
        <v>774</v>
      </c>
      <c r="D32" s="31">
        <v>774</v>
      </c>
    </row>
    <row r="33" spans="1:4" ht="14.25" customHeight="1">
      <c r="A33" s="43" t="s">
        <v>42</v>
      </c>
      <c r="B33" s="27" t="s">
        <v>28</v>
      </c>
      <c r="C33" s="31">
        <f>SUM(C35:C37)</f>
        <v>1061684.5</v>
      </c>
      <c r="D33" s="31">
        <f>SUM(D35:D37)</f>
        <v>1061684.5</v>
      </c>
    </row>
    <row r="34" spans="1:4" ht="38.25">
      <c r="A34" s="43" t="s">
        <v>43</v>
      </c>
      <c r="B34" s="30" t="s">
        <v>64</v>
      </c>
      <c r="C34" s="31">
        <f>SUM(C35:C37)</f>
        <v>1061684.5</v>
      </c>
      <c r="D34" s="31">
        <f>SUM(D35:D37)</f>
        <v>1061684.5</v>
      </c>
    </row>
    <row r="35" spans="1:4" ht="25.5">
      <c r="A35" s="44" t="s">
        <v>67</v>
      </c>
      <c r="B35" s="23" t="s">
        <v>59</v>
      </c>
      <c r="C35" s="32">
        <v>109959</v>
      </c>
      <c r="D35" s="11">
        <v>109959</v>
      </c>
    </row>
    <row r="36" spans="1:4" ht="38.25" hidden="1">
      <c r="A36" s="44" t="s">
        <v>70</v>
      </c>
      <c r="B36" s="9" t="s">
        <v>93</v>
      </c>
      <c r="C36" s="32">
        <v>0</v>
      </c>
      <c r="D36" s="11">
        <v>0</v>
      </c>
    </row>
    <row r="37" spans="1:4" ht="25.5">
      <c r="A37" s="44" t="s">
        <v>68</v>
      </c>
      <c r="B37" s="23" t="s">
        <v>60</v>
      </c>
      <c r="C37" s="38">
        <v>951725.5</v>
      </c>
      <c r="D37" s="38">
        <v>951725.5</v>
      </c>
    </row>
    <row r="38" spans="1:4">
      <c r="A38" s="44"/>
      <c r="B38" s="33" t="s">
        <v>30</v>
      </c>
      <c r="C38" s="31">
        <f>SUM(C33,C4)</f>
        <v>1577563.5</v>
      </c>
      <c r="D38" s="31">
        <f>SUM(D33,D4)</f>
        <v>1578486.5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2020-10-21T12:20:07Z</cp:lastPrinted>
  <dcterms:created xsi:type="dcterms:W3CDTF">2016-03-29T11:31:48Z</dcterms:created>
  <dcterms:modified xsi:type="dcterms:W3CDTF">2020-10-21T12:33:00Z</dcterms:modified>
</cp:coreProperties>
</file>